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Student Loan Payoff Calculator with Extra Payments</t>
        </is>
      </c>
    </row>
    <row r="2">
      <c r="A2" t="inlineStr">
        <is>
          <t>Yellow cells are inputs. Free template from calc.funmagi.com · Full system: https://tanlabs.gumroad.com/l/kubsdr</t>
        </is>
      </c>
    </row>
    <row r="4">
      <c r="A4" t="inlineStr">
        <is>
          <t>Balance</t>
        </is>
      </c>
      <c r="B4" s="2" t="n">
        <v>30000</v>
      </c>
    </row>
    <row r="5">
      <c r="A5" t="inlineStr">
        <is>
          <t>APR %</t>
        </is>
      </c>
      <c r="B5" s="2" t="n">
        <v>6.5</v>
      </c>
    </row>
    <row r="6">
      <c r="A6" t="inlineStr">
        <is>
          <t>Monthly payment</t>
        </is>
      </c>
      <c r="B6" s="2" t="n">
        <v>340</v>
      </c>
    </row>
    <row r="7">
      <c r="A7" t="inlineStr">
        <is>
          <t>Extra per month</t>
        </is>
      </c>
      <c r="B7" s="2" t="n">
        <v>100</v>
      </c>
    </row>
    <row r="8">
      <c r="A8" t="inlineStr">
        <is>
          <t>Monthly rate</t>
        </is>
      </c>
      <c r="B8" s="3">
        <f>B5/1200</f>
        <v/>
      </c>
    </row>
    <row r="9">
      <c r="A9" t="inlineStr">
        <is>
          <t>Full payments – current</t>
        </is>
      </c>
      <c r="B9" s="3">
        <f>INT(NPER(B8,-B6,B4))</f>
        <v/>
      </c>
    </row>
    <row r="10">
      <c r="A10" t="inlineStr">
        <is>
          <t>Balance left after them</t>
        </is>
      </c>
      <c r="B10" s="3">
        <f>-FV(B8,B9,-B6,B4)</f>
        <v/>
      </c>
    </row>
    <row r="11">
      <c r="A11" t="inlineStr">
        <is>
          <t>Months to pay off – current</t>
        </is>
      </c>
      <c r="B11" s="3">
        <f>B9+IF(B10&gt;0.005,1,0)</f>
        <v/>
      </c>
    </row>
    <row r="12">
      <c r="A12" t="inlineStr">
        <is>
          <t>Total interest – current</t>
        </is>
      </c>
      <c r="B12" s="3">
        <f>B6*B9+B10*(1+B8)-B4</f>
        <v/>
      </c>
    </row>
    <row r="13">
      <c r="A13" t="inlineStr">
        <is>
          <t>Full payments – with extra</t>
        </is>
      </c>
      <c r="B13" s="3">
        <f>INT(NPER(B8,-(B6+B7),B4))</f>
        <v/>
      </c>
    </row>
    <row r="14">
      <c r="A14" t="inlineStr">
        <is>
          <t>Balance left after them</t>
        </is>
      </c>
      <c r="B14" s="3">
        <f>-FV(B8,B13,-(B6+B7),B4)</f>
        <v/>
      </c>
    </row>
    <row r="15">
      <c r="A15" t="inlineStr">
        <is>
          <t>Months to pay off – with extra</t>
        </is>
      </c>
      <c r="B15" s="3">
        <f>B13+IF(B14&gt;0.005,1,0)</f>
        <v/>
      </c>
    </row>
    <row r="16">
      <c r="A16" t="inlineStr">
        <is>
          <t>Total interest – with extra</t>
        </is>
      </c>
      <c r="B16" s="3">
        <f>(B6+B7)*B13+B14*(1+B8)-B4</f>
        <v/>
      </c>
    </row>
    <row r="17">
      <c r="A17" t="inlineStr">
        <is>
          <t>Interest saved</t>
        </is>
      </c>
      <c r="B17" s="3">
        <f>B12-B16</f>
        <v/>
      </c>
    </row>
    <row r="18">
      <c r="A18" t="inlineStr">
        <is>
          <t>Months saved</t>
        </is>
      </c>
      <c r="B18" s="3">
        <f>B11-B15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2026-10-31T17:53:13Z</dcterms:created>
  <dcterms:modified xmlns:dcterms="http://purl.org/dc/terms/" xmlns:xsi="http://www.w3.org/2001/XMLSchema-instance" xsi:type="dcterms:W3CDTF">2026-10-31T17:53:13Z</dcterms:modified>
</cp:coreProperties>
</file>