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Tax Refund Calculator 2026 (Filing in 2027)</t>
        </is>
      </c>
    </row>
    <row r="2">
      <c r="A2" t="inlineStr">
        <is>
          <t>Yellow cells are inputs. Free template from calc.funmagi.com · Full system: https://tanlabs.gumroad.com/l/zlynlp</t>
        </is>
      </c>
    </row>
    <row r="4">
      <c r="A4" t="inlineStr">
        <is>
          <t>Filing status (1 single, 2 joint, 3 head of household)</t>
        </is>
      </c>
      <c r="B4" s="2" t="n">
        <v>1</v>
      </c>
    </row>
    <row r="5">
      <c r="A5" t="inlineStr">
        <is>
          <t>Total income</t>
        </is>
      </c>
      <c r="B5" s="2" t="n">
        <v>65000</v>
      </c>
    </row>
    <row r="6">
      <c r="A6" t="inlineStr">
        <is>
          <t>Pre-tax contributions</t>
        </is>
      </c>
      <c r="B6" s="2" t="n">
        <v>4000</v>
      </c>
    </row>
    <row r="7">
      <c r="A7" t="inlineStr">
        <is>
          <t>Itemized deductions</t>
        </is>
      </c>
      <c r="B7" s="2" t="n">
        <v>0</v>
      </c>
    </row>
    <row r="8">
      <c r="A8" t="inlineStr">
        <is>
          <t>Children under 17</t>
        </is>
      </c>
      <c r="B8" s="2" t="n">
        <v>0</v>
      </c>
    </row>
    <row r="9">
      <c r="A9" t="inlineStr">
        <is>
          <t>Federal tax withheld</t>
        </is>
      </c>
      <c r="B9" s="2" t="n">
        <v>6000</v>
      </c>
    </row>
    <row r="10">
      <c r="A10" t="inlineStr">
        <is>
          <t>Other credits</t>
        </is>
      </c>
      <c r="B10" s="2" t="n">
        <v>0</v>
      </c>
    </row>
    <row r="11">
      <c r="A11" t="inlineStr">
        <is>
          <t>AGI</t>
        </is>
      </c>
      <c r="B11" s="3">
        <f>MAX(0,B5-B6)</f>
        <v/>
      </c>
    </row>
    <row r="12">
      <c r="A12" t="inlineStr">
        <is>
          <t>Standard deduction</t>
        </is>
      </c>
      <c r="B12" s="3">
        <f>CHOOSE(B4,16100,32200,24150)</f>
        <v/>
      </c>
    </row>
    <row r="13">
      <c r="A13" t="inlineStr">
        <is>
          <t>Deduction used</t>
        </is>
      </c>
      <c r="B13" s="3">
        <f>MAX(B12,B7)</f>
        <v/>
      </c>
    </row>
    <row r="14">
      <c r="A14" t="inlineStr">
        <is>
          <t>Taxable income</t>
        </is>
      </c>
      <c r="B14" s="3">
        <f>MAX(0,B11-B13)</f>
        <v/>
      </c>
    </row>
    <row r="15">
      <c r="A15" t="inlineStr">
        <is>
          <t>Tax from brackets</t>
        </is>
      </c>
      <c r="B15" s="3">
        <f>CHOOSE(B4,SUMPRODUCT((B14&gt;{0,12400,50400,105700,201775,256225,640600})*(B14-{0,12400,50400,105700,201775,256225,640600})*{0.1,0.02,0.1,0.02,0.08,0.03,0.02}),SUMPRODUCT((B14&gt;{0,24800,100800,211400,403550,512450,768700})*(B14-{0,24800,100800,211400,403550,512450,768700})*{0.1,0.02,0.1,0.02,0.08,0.03,0.02}),SUMPRODUCT((B14&gt;{0,17700,67450,105700,201750,256200,640600})*(B14-{0,17700,67450,105700,201750,256200,640600})*{0.1,0.02,0.1,0.02,0.08,0.03,0.02}))</f>
        <v/>
      </c>
    </row>
    <row r="16">
      <c r="A16" t="inlineStr">
        <is>
          <t>Child tax credit</t>
        </is>
      </c>
      <c r="B16" s="3">
        <f>MAX(0,2200*B8-50*ROUNDUP(MAX(0,B11-IF(B4=2,400000,200000))/1000,0))</f>
        <v/>
      </c>
    </row>
    <row r="17">
      <c r="A17" t="inlineStr">
        <is>
          <t>Child credit used against tax</t>
        </is>
      </c>
      <c r="B17" s="3">
        <f>MIN(B16,B15)</f>
        <v/>
      </c>
    </row>
    <row r="18">
      <c r="A18" t="inlineStr">
        <is>
          <t>Refundable child credit</t>
        </is>
      </c>
      <c r="B18" s="3">
        <f>MIN(B16-B17,1700*B8,MAX(0,0.15*(B5-2500)))</f>
        <v/>
      </c>
    </row>
    <row r="19">
      <c r="A19" t="inlineStr">
        <is>
          <t>Tax after credits</t>
        </is>
      </c>
      <c r="B19" s="3">
        <f>MAX(0,B15-B17-B10)</f>
        <v/>
      </c>
    </row>
    <row r="20">
      <c r="A20" t="inlineStr">
        <is>
          <t>REFUND (negative = you owe)</t>
        </is>
      </c>
      <c r="B20" s="3">
        <f>B9+B18-B19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2026-10-31T17:53:13Z</dcterms:created>
  <dcterms:modified xmlns:dcterms="http://purl.org/dc/terms/" xmlns:xsi="http://www.w3.org/2001/XMLSchema-instance" xsi:type="dcterms:W3CDTF">2026-10-31T17:53:13Z</dcterms:modified>
</cp:coreProperties>
</file>